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"/>
  </bookViews>
  <sheets>
    <sheet name="蕉叶路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<sst xmlns="http://schemas.openxmlformats.org/spreadsheetml/2006/main" count="82" uniqueCount="53">
  <si>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r>
      <rPr>
        <sz val="11"/>
        <color theme="1"/>
        <rFont val="宋体"/>
        <charset val="134"/>
      </rPr>
      <t>图片</t>
    </r>
    <r>
      <rPr>
        <sz val="11"/>
        <color theme="1"/>
        <rFont val="Arial"/>
        <charset val="134"/>
      </rPr>
      <t xml:space="preserve">
Picture</t>
    </r>
  </si>
  <si>
    <r>
      <rPr>
        <sz val="11"/>
        <color theme="1"/>
        <rFont val="宋体"/>
        <charset val="134"/>
      </rPr>
      <t>型号</t>
    </r>
    <r>
      <rPr>
        <sz val="11"/>
        <color theme="1"/>
        <rFont val="Arial"/>
        <charset val="134"/>
      </rPr>
      <t xml:space="preserve">
Item</t>
    </r>
  </si>
  <si>
    <r>
      <rPr>
        <sz val="11"/>
        <color theme="1"/>
        <rFont val="宋体"/>
        <charset val="134"/>
      </rPr>
      <t>功率</t>
    </r>
    <r>
      <rPr>
        <sz val="11"/>
        <color theme="1"/>
        <rFont val="Arial"/>
        <charset val="134"/>
      </rPr>
      <t xml:space="preserve">
Power</t>
    </r>
  </si>
  <si>
    <t>毛坯重量（g）</t>
  </si>
  <si>
    <t>套件重量（g）</t>
  </si>
  <si>
    <t>透镜灯珠数</t>
  </si>
  <si>
    <t>透镜丝印
LOGO</t>
  </si>
  <si>
    <r>
      <rPr>
        <sz val="11"/>
        <color theme="1"/>
        <rFont val="宋体"/>
        <charset val="134"/>
      </rPr>
      <t>线条图</t>
    </r>
    <r>
      <rPr>
        <sz val="11"/>
        <color theme="1"/>
        <rFont val="Arial"/>
        <charset val="134"/>
      </rPr>
      <t xml:space="preserve">
Sketch</t>
    </r>
  </si>
  <si>
    <r>
      <rPr>
        <sz val="11"/>
        <color theme="1"/>
        <rFont val="宋体"/>
        <charset val="134"/>
      </rPr>
      <t>灯体尺寸</t>
    </r>
    <r>
      <rPr>
        <sz val="11"/>
        <color theme="1"/>
        <rFont val="Arial"/>
        <charset val="134"/>
      </rPr>
      <t>mm
Housing size</t>
    </r>
  </si>
  <si>
    <r>
      <rPr>
        <sz val="11"/>
        <color theme="1"/>
        <rFont val="宋体"/>
        <charset val="134"/>
      </rPr>
      <t>内箱尺寸</t>
    </r>
    <r>
      <rPr>
        <sz val="11"/>
        <color theme="1"/>
        <rFont val="Arial"/>
        <charset val="134"/>
      </rPr>
      <t>MM
Inner box size</t>
    </r>
  </si>
  <si>
    <r>
      <rPr>
        <sz val="11"/>
        <color theme="1"/>
        <rFont val="宋体"/>
        <charset val="134"/>
      </rPr>
      <t>装箱数</t>
    </r>
    <r>
      <rPr>
        <sz val="11"/>
        <color theme="1"/>
        <rFont val="Arial"/>
        <charset val="134"/>
      </rPr>
      <t xml:space="preserve">
Pcs/Box</t>
    </r>
  </si>
  <si>
    <r>
      <rPr>
        <sz val="11"/>
        <color theme="1"/>
        <rFont val="宋体"/>
        <charset val="134"/>
      </rPr>
      <t>外箱尺寸</t>
    </r>
    <r>
      <rPr>
        <sz val="11"/>
        <color theme="1"/>
        <rFont val="Arial"/>
        <charset val="134"/>
      </rPr>
      <t>mm
Outer box size</t>
    </r>
  </si>
  <si>
    <t>直臂蕉叶</t>
  </si>
  <si>
    <t>50W</t>
  </si>
  <si>
    <t>12*6</t>
  </si>
  <si>
    <t>401*173*68</t>
  </si>
  <si>
    <t>410*180*70</t>
  </si>
  <si>
    <t>370*375*425</t>
  </si>
  <si>
    <t>100W</t>
  </si>
  <si>
    <t>18*8</t>
  </si>
  <si>
    <t>505*200*77</t>
  </si>
  <si>
    <t>510*205*80</t>
  </si>
  <si>
    <t>415*430*520</t>
  </si>
  <si>
    <t>150W</t>
  </si>
  <si>
    <t>24*8</t>
  </si>
  <si>
    <t>560*223*77</t>
  </si>
  <si>
    <t>565*230*80</t>
  </si>
  <si>
    <t>415*245*580</t>
  </si>
  <si>
    <t>200W</t>
  </si>
  <si>
    <t>10*24</t>
  </si>
  <si>
    <t>625*253*78</t>
  </si>
  <si>
    <t>630*260*80</t>
  </si>
  <si>
    <t>415*280*650</t>
  </si>
  <si>
    <r>
      <rPr>
        <sz val="11"/>
        <color theme="1"/>
        <rFont val="宋体"/>
        <charset val="134"/>
      </rPr>
      <t>外箱尺寸MM</t>
    </r>
    <r>
      <rPr>
        <sz val="11"/>
        <color theme="1"/>
        <rFont val="Arial"/>
        <charset val="134"/>
      </rPr>
      <t xml:space="preserve">
Outer box size</t>
    </r>
  </si>
  <si>
    <t>摇臂蕉叶</t>
  </si>
  <si>
    <t>30W</t>
  </si>
  <si>
    <t>6*8</t>
  </si>
  <si>
    <t>375*155*63</t>
  </si>
  <si>
    <t>158*63*382</t>
  </si>
  <si>
    <t>660*395*330</t>
  </si>
  <si>
    <t>/</t>
  </si>
  <si>
    <t>420*173*63</t>
  </si>
  <si>
    <t>176*63*427</t>
  </si>
  <si>
    <t>440*330*545</t>
  </si>
  <si>
    <t>530*200*74</t>
  </si>
  <si>
    <t>205*75*540</t>
  </si>
  <si>
    <t>555*385*425</t>
  </si>
  <si>
    <t>590*223*74</t>
  </si>
  <si>
    <t>226*75*595</t>
  </si>
  <si>
    <t>605*310*470</t>
  </si>
  <si>
    <t>655*253*74</t>
  </si>
  <si>
    <t>260*75*664</t>
  </si>
  <si>
    <t>680*395*275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</si>
</sst>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Arial"/>
      <charset val="204"/>
    </font>
    <font>
      <sz val="11"/>
      <color rgb="FF000000"/>
      <name val="Arial"/>
      <charset val="0"/>
    </font>
    <font>
      <sz val="11"/>
      <color rgb="FF000000"/>
      <name val="宋体"/>
      <charset val="204"/>
      <scheme val="minor"/>
    </font>
    <font>
      <b/>
      <sz val="22"/>
      <color rgb="FFC00000"/>
      <name val="微软雅黑"/>
      <charset val="134"/>
    </font>
    <font>
      <b/>
      <sz val="14"/>
      <color rgb="FF002060"/>
      <name val="SimHei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b/>
      <sz val="11"/>
      <color rgb="FFFF0000"/>
      <name val="Arial"/>
      <charset val="134"/>
    </font>
    <font>
      <b/>
      <sz val="11"/>
      <color rgb="FFFF0000"/>
      <name val="宋体"/>
      <charset val="134"/>
    </font>
    <font>
      <sz val="24"/>
      <color rgb="FFFF0000"/>
      <name val="宋体"/>
      <charset val="204"/>
    </font>
    <font>
      <u/>
      <sz val="20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11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horizontal="center" wrapText="1"/>
    </xf>
    <xf numFmtId="49" fontId="12" fillId="0" borderId="0" xfId="6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837564</xdr:colOff>
      <xdr:row>18</xdr:row>
      <xdr:rowOff>0</xdr:rowOff>
    </xdr:from>
    <xdr:ext cx="7550776" cy="12064"/>
    <xdr:pic>
      <xdr:nvPicPr>
        <xdr:cNvPr id="19" name="image1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540" y="9182100"/>
          <a:ext cx="7550150" cy="11430"/>
        </a:xfrm>
        <a:prstGeom prst="rect">
          <a:avLst/>
        </a:prstGeom>
      </xdr:spPr>
    </xdr:pic>
    <xdr:clientData/>
  </xdr:oneCellAnchor>
  <xdr:twoCellAnchor editAs="oneCell">
    <xdr:from>
      <xdr:col>7</xdr:col>
      <xdr:colOff>121920</xdr:colOff>
      <xdr:row>4</xdr:row>
      <xdr:rowOff>0</xdr:rowOff>
    </xdr:from>
    <xdr:to>
      <xdr:col>7</xdr:col>
      <xdr:colOff>796925</xdr:colOff>
      <xdr:row>4</xdr:row>
      <xdr:rowOff>596265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6460" y="1587500"/>
          <a:ext cx="67500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123825</xdr:colOff>
      <xdr:row>4</xdr:row>
      <xdr:rowOff>53975</xdr:rowOff>
    </xdr:from>
    <xdr:to>
      <xdr:col>7</xdr:col>
      <xdr:colOff>808355</xdr:colOff>
      <xdr:row>4</xdr:row>
      <xdr:rowOff>612775</xdr:rowOff>
    </xdr:to>
    <xdr:pic>
      <xdr:nvPicPr>
        <xdr:cNvPr id="23" name="图片 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68365" y="1641475"/>
          <a:ext cx="68453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161925</xdr:colOff>
      <xdr:row>5</xdr:row>
      <xdr:rowOff>25400</xdr:rowOff>
    </xdr:from>
    <xdr:to>
      <xdr:col>7</xdr:col>
      <xdr:colOff>768985</xdr:colOff>
      <xdr:row>5</xdr:row>
      <xdr:rowOff>607060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06465" y="2247900"/>
          <a:ext cx="60706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6</xdr:row>
      <xdr:rowOff>19050</xdr:rowOff>
    </xdr:from>
    <xdr:to>
      <xdr:col>7</xdr:col>
      <xdr:colOff>780415</xdr:colOff>
      <xdr:row>6</xdr:row>
      <xdr:rowOff>600075</xdr:rowOff>
    </xdr:to>
    <xdr:pic>
      <xdr:nvPicPr>
        <xdr:cNvPr id="25" name="图片 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15990" y="2876550"/>
          <a:ext cx="60896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7</xdr:row>
      <xdr:rowOff>0</xdr:rowOff>
    </xdr:from>
    <xdr:to>
      <xdr:col>7</xdr:col>
      <xdr:colOff>724535</xdr:colOff>
      <xdr:row>7</xdr:row>
      <xdr:rowOff>605155</xdr:rowOff>
    </xdr:to>
    <xdr:pic>
      <xdr:nvPicPr>
        <xdr:cNvPr id="26" name="图片 2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96940" y="3492500"/>
          <a:ext cx="572135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757555</xdr:colOff>
      <xdr:row>4</xdr:row>
      <xdr:rowOff>511810</xdr:rowOff>
    </xdr:from>
    <xdr:to>
      <xdr:col>0</xdr:col>
      <xdr:colOff>1614805</xdr:colOff>
      <xdr:row>7</xdr:row>
      <xdr:rowOff>330200</xdr:rowOff>
    </xdr:to>
    <xdr:pic>
      <xdr:nvPicPr>
        <xdr:cNvPr id="27" name="图片 26" descr="200-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H="1">
          <a:off x="757555" y="2099310"/>
          <a:ext cx="857250" cy="172339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</xdr:row>
      <xdr:rowOff>549275</xdr:rowOff>
    </xdr:from>
    <xdr:to>
      <xdr:col>0</xdr:col>
      <xdr:colOff>868045</xdr:colOff>
      <xdr:row>7</xdr:row>
      <xdr:rowOff>363220</xdr:rowOff>
    </xdr:to>
    <xdr:pic>
      <xdr:nvPicPr>
        <xdr:cNvPr id="28" name="图片 27" descr="200-1补螺丝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H="1">
          <a:off x="19050" y="2136775"/>
          <a:ext cx="848995" cy="171894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9</xdr:row>
      <xdr:rowOff>567690</xdr:rowOff>
    </xdr:from>
    <xdr:to>
      <xdr:col>0</xdr:col>
      <xdr:colOff>877570</xdr:colOff>
      <xdr:row>12</xdr:row>
      <xdr:rowOff>588010</xdr:rowOff>
    </xdr:to>
    <xdr:pic>
      <xdr:nvPicPr>
        <xdr:cNvPr id="4" name="图片 3" descr="ASM-100W 4"/>
        <xdr:cNvPicPr>
          <a:picLocks noChangeAspect="1"/>
        </xdr:cNvPicPr>
      </xdr:nvPicPr>
      <xdr:blipFill>
        <a:blip r:embed="rId9"/>
        <a:srcRect l="26152" r="28806"/>
        <a:stretch>
          <a:fillRect/>
        </a:stretch>
      </xdr:blipFill>
      <xdr:spPr>
        <a:xfrm flipH="1">
          <a:off x="19050" y="5507990"/>
          <a:ext cx="858520" cy="1925320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9</xdr:row>
      <xdr:rowOff>485140</xdr:rowOff>
    </xdr:from>
    <xdr:to>
      <xdr:col>0</xdr:col>
      <xdr:colOff>1647825</xdr:colOff>
      <xdr:row>12</xdr:row>
      <xdr:rowOff>579120</xdr:rowOff>
    </xdr:to>
    <xdr:pic>
      <xdr:nvPicPr>
        <xdr:cNvPr id="5" name="图片 4" descr="ASM-100W-2"/>
        <xdr:cNvPicPr>
          <a:picLocks noChangeAspect="1"/>
        </xdr:cNvPicPr>
      </xdr:nvPicPr>
      <xdr:blipFill>
        <a:blip r:embed="rId10"/>
        <a:srcRect l="29994" r="30989"/>
        <a:stretch>
          <a:fillRect/>
        </a:stretch>
      </xdr:blipFill>
      <xdr:spPr>
        <a:xfrm flipH="1">
          <a:off x="876300" y="5425440"/>
          <a:ext cx="771525" cy="19989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741680</xdr:colOff>
          <xdr:row>11</xdr:row>
          <xdr:rowOff>581025</xdr:rowOff>
        </xdr:from>
        <xdr:to>
          <xdr:col>7</xdr:col>
          <xdr:colOff>465455</xdr:colOff>
          <xdr:row>14</xdr:row>
          <xdr:rowOff>125095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833110" y="6791325"/>
              <a:ext cx="476885" cy="144907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124460</xdr:colOff>
      <xdr:row>9</xdr:row>
      <xdr:rowOff>31750</xdr:rowOff>
    </xdr:from>
    <xdr:to>
      <xdr:col>7</xdr:col>
      <xdr:colOff>814705</xdr:colOff>
      <xdr:row>13</xdr:row>
      <xdr:rowOff>608965</xdr:rowOff>
    </xdr:to>
    <xdr:grpSp>
      <xdr:nvGrpSpPr>
        <xdr:cNvPr id="12" name="组合 11"/>
        <xdr:cNvGrpSpPr/>
      </xdr:nvGrpSpPr>
      <xdr:grpSpPr>
        <a:xfrm>
          <a:off x="5969000" y="4972050"/>
          <a:ext cx="690245" cy="3117215"/>
          <a:chOff x="14401" y="7760"/>
          <a:chExt cx="968" cy="4869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1"/>
          <a:stretch>
            <a:fillRect/>
          </a:stretch>
        </xdr:blipFill>
        <xdr:spPr>
          <a:xfrm>
            <a:off x="14401" y="8715"/>
            <a:ext cx="968" cy="972"/>
          </a:xfrm>
          <a:prstGeom prst="rect">
            <a:avLst/>
          </a:prstGeom>
          <a:noFill/>
          <a:ln w="9525">
            <a:noFill/>
          </a:ln>
        </xdr:spPr>
      </xdr:pic>
      <xdr:grpSp>
        <xdr:nvGrpSpPr>
          <xdr:cNvPr id="10" name="组合 9"/>
          <xdr:cNvGrpSpPr/>
        </xdr:nvGrpSpPr>
        <xdr:grpSpPr>
          <a:xfrm>
            <a:off x="14447" y="9781"/>
            <a:ext cx="876" cy="2848"/>
            <a:chOff x="14507" y="9781"/>
            <a:chExt cx="876" cy="2848"/>
          </a:xfrm>
        </xdr:grpSpPr>
        <xdr:pic>
          <xdr:nvPicPr>
            <xdr:cNvPr id="7" name="图片 6"/>
            <xdr:cNvPicPr>
              <a:picLocks noChangeAspect="1"/>
            </xdr:cNvPicPr>
          </xdr:nvPicPr>
          <xdr:blipFill>
            <a:blip r:embed="rId12"/>
            <a:stretch>
              <a:fillRect/>
            </a:stretch>
          </xdr:blipFill>
          <xdr:spPr>
            <a:xfrm>
              <a:off x="14555" y="9781"/>
              <a:ext cx="780" cy="867"/>
            </a:xfrm>
            <a:prstGeom prst="rect">
              <a:avLst/>
            </a:prstGeom>
            <a:noFill/>
            <a:ln w="9525">
              <a:noFill/>
            </a:ln>
          </xdr:spPr>
        </xdr:pic>
        <xdr:pic>
          <xdr:nvPicPr>
            <xdr:cNvPr id="8" name="图片 7"/>
            <xdr:cNvPicPr>
              <a:picLocks noChangeAspect="1"/>
            </xdr:cNvPicPr>
          </xdr:nvPicPr>
          <xdr:blipFill>
            <a:blip r:embed="rId13"/>
            <a:stretch>
              <a:fillRect/>
            </a:stretch>
          </xdr:blipFill>
          <xdr:spPr>
            <a:xfrm>
              <a:off x="14507" y="10695"/>
              <a:ext cx="876" cy="961"/>
            </a:xfrm>
            <a:prstGeom prst="rect">
              <a:avLst/>
            </a:prstGeom>
            <a:noFill/>
            <a:ln w="9525">
              <a:noFill/>
            </a:ln>
          </xdr:spPr>
        </xdr:pic>
        <xdr:pic>
          <xdr:nvPicPr>
            <xdr:cNvPr id="9" name="图片 8"/>
            <xdr:cNvPicPr>
              <a:picLocks noChangeAspect="1"/>
            </xdr:cNvPicPr>
          </xdr:nvPicPr>
          <xdr:blipFill>
            <a:blip r:embed="rId14"/>
            <a:stretch>
              <a:fillRect/>
            </a:stretch>
          </xdr:blipFill>
          <xdr:spPr>
            <a:xfrm>
              <a:off x="14510" y="11685"/>
              <a:ext cx="870" cy="945"/>
            </a:xfrm>
            <a:prstGeom prst="rect">
              <a:avLst/>
            </a:prstGeom>
            <a:noFill/>
            <a:ln w="9525">
              <a:noFill/>
            </a:ln>
          </xdr:spPr>
        </xdr:pic>
      </xdr:grpSp>
      <xdr:pic>
        <xdr:nvPicPr>
          <xdr:cNvPr id="11" name="图片 10"/>
          <xdr:cNvPicPr>
            <a:picLocks noChangeAspect="1"/>
          </xdr:cNvPicPr>
        </xdr:nvPicPr>
        <xdr:blipFill>
          <a:blip r:embed="rId15"/>
          <a:stretch>
            <a:fillRect/>
          </a:stretch>
        </xdr:blipFill>
        <xdr:spPr>
          <a:xfrm>
            <a:off x="14448" y="7760"/>
            <a:ext cx="873" cy="894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6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E18" sqref="A15:E18"/>
    </sheetView>
  </sheetViews>
  <sheetFormatPr defaultColWidth="10.2833333333333" defaultRowHeight="14.25"/>
  <cols>
    <col min="1" max="1" width="22" customWidth="1"/>
    <col min="2" max="2" width="12.375" customWidth="1"/>
    <col min="3" max="3" width="12.625" customWidth="1"/>
    <col min="4" max="5" width="9.90833333333333" style="2" customWidth="1"/>
    <col min="6" max="6" width="9.88333333333333" style="3" customWidth="1"/>
    <col min="7" max="7" width="16.25" hidden="1" customWidth="1"/>
    <col min="8" max="8" width="12.625" customWidth="1"/>
    <col min="9" max="9" width="17.75" customWidth="1"/>
    <col min="10" max="10" width="13" customWidth="1"/>
    <col min="11" max="11" width="10.2833333333333" customWidth="1"/>
    <col min="12" max="12" width="20.6583333333333" customWidth="1"/>
  </cols>
  <sheetData>
    <row r="1" s="1" customFormat="1" ht="21" customHeight="1" spans="1:12">
      <c r="A1" s="4"/>
      <c r="B1" s="4"/>
      <c r="C1" s="4"/>
      <c r="D1" s="5"/>
      <c r="E1" s="5"/>
      <c r="F1" s="4"/>
      <c r="G1" s="4"/>
      <c r="H1" s="4"/>
      <c r="I1" s="4"/>
      <c r="J1" s="4"/>
      <c r="K1" s="4"/>
      <c r="L1" s="4"/>
    </row>
    <row r="2" s="1" customFormat="1" ht="21" customHeight="1" spans="1:12">
      <c r="A2" s="6"/>
      <c r="B2" s="6"/>
      <c r="C2" s="6"/>
      <c r="D2" s="7"/>
      <c r="E2" s="7"/>
      <c r="F2" s="6"/>
      <c r="G2" s="6"/>
      <c r="H2" s="6"/>
      <c r="I2" s="6"/>
      <c r="J2" s="6"/>
      <c r="K2" s="6"/>
      <c r="L2" s="6"/>
    </row>
    <row r="3" s="1" customFormat="1" ht="21" customHeight="1" spans="1:12">
      <c r="A3" s="6"/>
      <c r="B3" s="6"/>
      <c r="C3" s="6"/>
      <c r="D3" s="7"/>
      <c r="E3" s="7"/>
      <c r="F3" s="6"/>
      <c r="G3" s="6"/>
      <c r="H3" s="6"/>
      <c r="I3" s="6"/>
      <c r="J3" s="6"/>
      <c r="K3" s="6"/>
      <c r="L3" s="6"/>
    </row>
    <row r="4" s="1" customFormat="1" ht="62" customHeight="1" spans="1:12">
      <c r="A4" s="8" t="s">
        <v>0</v>
      </c>
      <c r="B4" s="8" t="s">
        <v>1</v>
      </c>
      <c r="C4" s="8" t="s">
        <v>2</v>
      </c>
      <c r="D4" s="9" t="s">
        <v>3</v>
      </c>
      <c r="E4" s="9" t="s">
        <v>4</v>
      </c>
      <c r="F4" s="10" t="s">
        <v>5</v>
      </c>
      <c r="G4" s="11" t="s">
        <v>6</v>
      </c>
      <c r="H4" s="8" t="s">
        <v>7</v>
      </c>
      <c r="I4" s="8" t="s">
        <v>8</v>
      </c>
      <c r="J4" s="10" t="s">
        <v>9</v>
      </c>
      <c r="K4" s="8" t="s">
        <v>10</v>
      </c>
      <c r="L4" s="10" t="s">
        <v>11</v>
      </c>
    </row>
    <row r="5" s="1" customFormat="1" ht="50" customHeight="1" spans="1:12">
      <c r="A5" s="12"/>
      <c r="B5" s="13" t="s">
        <v>12</v>
      </c>
      <c r="C5" s="14" t="s">
        <v>13</v>
      </c>
      <c r="D5" s="15">
        <v>415</v>
      </c>
      <c r="E5" s="15">
        <f>200+400</f>
        <v>600</v>
      </c>
      <c r="F5" s="16" t="s">
        <v>14</v>
      </c>
      <c r="G5" s="17"/>
      <c r="H5" s="12"/>
      <c r="I5" s="12" t="s">
        <v>15</v>
      </c>
      <c r="J5" s="12" t="s">
        <v>16</v>
      </c>
      <c r="K5" s="12">
        <v>10</v>
      </c>
      <c r="L5" s="12" t="s">
        <v>17</v>
      </c>
    </row>
    <row r="6" s="1" customFormat="1" ht="50" customHeight="1" spans="1:12">
      <c r="A6" s="12"/>
      <c r="B6" s="13" t="s">
        <v>12</v>
      </c>
      <c r="C6" s="14" t="s">
        <v>18</v>
      </c>
      <c r="D6" s="15">
        <v>605</v>
      </c>
      <c r="E6" s="15">
        <f>250+D6</f>
        <v>855</v>
      </c>
      <c r="F6" s="16" t="s">
        <v>19</v>
      </c>
      <c r="G6" s="18"/>
      <c r="H6" s="12"/>
      <c r="I6" s="12" t="s">
        <v>20</v>
      </c>
      <c r="J6" s="12" t="s">
        <v>21</v>
      </c>
      <c r="K6" s="12">
        <v>10</v>
      </c>
      <c r="L6" s="12" t="s">
        <v>22</v>
      </c>
    </row>
    <row r="7" s="1" customFormat="1" ht="50" customHeight="1" spans="1:12">
      <c r="A7" s="12"/>
      <c r="B7" s="13" t="s">
        <v>12</v>
      </c>
      <c r="C7" s="14" t="s">
        <v>23</v>
      </c>
      <c r="D7" s="15">
        <v>745</v>
      </c>
      <c r="E7" s="15">
        <f>280+D7</f>
        <v>1025</v>
      </c>
      <c r="F7" s="16" t="s">
        <v>24</v>
      </c>
      <c r="G7" s="18"/>
      <c r="H7" s="12"/>
      <c r="I7" s="12" t="s">
        <v>25</v>
      </c>
      <c r="J7" s="12" t="s">
        <v>26</v>
      </c>
      <c r="K7" s="12">
        <v>5</v>
      </c>
      <c r="L7" s="12" t="s">
        <v>27</v>
      </c>
    </row>
    <row r="8" s="1" customFormat="1" ht="50" customHeight="1" spans="1:12">
      <c r="A8" s="12"/>
      <c r="B8" s="13" t="s">
        <v>12</v>
      </c>
      <c r="C8" s="14" t="s">
        <v>28</v>
      </c>
      <c r="D8" s="15">
        <v>940</v>
      </c>
      <c r="E8" s="15">
        <f>410+D8</f>
        <v>1350</v>
      </c>
      <c r="F8" s="16" t="s">
        <v>29</v>
      </c>
      <c r="G8" s="18"/>
      <c r="H8" s="12"/>
      <c r="I8" s="12" t="s">
        <v>30</v>
      </c>
      <c r="J8" s="12" t="s">
        <v>31</v>
      </c>
      <c r="K8" s="12">
        <v>5</v>
      </c>
      <c r="L8" s="12" t="s">
        <v>32</v>
      </c>
    </row>
    <row r="9" s="1" customFormat="1" ht="64" customHeight="1" spans="1:12">
      <c r="A9" s="8" t="s">
        <v>0</v>
      </c>
      <c r="B9" s="8" t="s">
        <v>1</v>
      </c>
      <c r="C9" s="8" t="s">
        <v>2</v>
      </c>
      <c r="D9" s="9" t="s">
        <v>3</v>
      </c>
      <c r="E9" s="9" t="s">
        <v>4</v>
      </c>
      <c r="F9" s="10" t="s">
        <v>5</v>
      </c>
      <c r="G9" s="11" t="s">
        <v>6</v>
      </c>
      <c r="H9" s="8" t="s">
        <v>7</v>
      </c>
      <c r="I9" s="8" t="s">
        <v>8</v>
      </c>
      <c r="J9" s="10" t="s">
        <v>9</v>
      </c>
      <c r="K9" s="8" t="s">
        <v>10</v>
      </c>
      <c r="L9" s="10" t="s">
        <v>33</v>
      </c>
    </row>
    <row r="10" s="1" customFormat="1" ht="50" customHeight="1" spans="1:12">
      <c r="A10" s="12"/>
      <c r="B10" s="13" t="s">
        <v>34</v>
      </c>
      <c r="C10" s="14" t="s">
        <v>35</v>
      </c>
      <c r="D10" s="19">
        <v>420</v>
      </c>
      <c r="E10" s="15">
        <v>540</v>
      </c>
      <c r="F10" s="16" t="s">
        <v>36</v>
      </c>
      <c r="G10" s="17"/>
      <c r="H10" s="12"/>
      <c r="I10" s="12" t="s">
        <v>37</v>
      </c>
      <c r="J10" s="12" t="s">
        <v>38</v>
      </c>
      <c r="K10" s="12">
        <v>20</v>
      </c>
      <c r="L10" s="12" t="s">
        <v>39</v>
      </c>
    </row>
    <row r="11" s="1" customFormat="1" ht="50" customHeight="1" spans="1:12">
      <c r="A11" s="12"/>
      <c r="B11" s="13" t="s">
        <v>34</v>
      </c>
      <c r="C11" s="14" t="s">
        <v>13</v>
      </c>
      <c r="D11" s="19">
        <v>510</v>
      </c>
      <c r="E11" s="15">
        <v>690</v>
      </c>
      <c r="F11" s="16" t="s">
        <v>14</v>
      </c>
      <c r="G11" s="17"/>
      <c r="H11" s="12" t="s">
        <v>40</v>
      </c>
      <c r="I11" s="12" t="s">
        <v>41</v>
      </c>
      <c r="J11" s="12" t="s">
        <v>42</v>
      </c>
      <c r="K11" s="12">
        <v>15</v>
      </c>
      <c r="L11" s="12" t="s">
        <v>43</v>
      </c>
    </row>
    <row r="12" s="1" customFormat="1" ht="50" customHeight="1" spans="1:12">
      <c r="A12" s="12"/>
      <c r="B12" s="13" t="s">
        <v>34</v>
      </c>
      <c r="C12" s="14" t="s">
        <v>18</v>
      </c>
      <c r="D12" s="19">
        <f>E12-230</f>
        <v>750</v>
      </c>
      <c r="E12" s="15">
        <v>980</v>
      </c>
      <c r="F12" s="16" t="s">
        <v>19</v>
      </c>
      <c r="G12" s="18"/>
      <c r="H12" s="12" t="s">
        <v>40</v>
      </c>
      <c r="I12" s="12" t="s">
        <v>44</v>
      </c>
      <c r="J12" s="12" t="s">
        <v>45</v>
      </c>
      <c r="K12" s="12">
        <v>10</v>
      </c>
      <c r="L12" s="12" t="s">
        <v>46</v>
      </c>
    </row>
    <row r="13" s="1" customFormat="1" ht="50" customHeight="1" spans="1:12">
      <c r="A13" s="12"/>
      <c r="B13" s="13" t="s">
        <v>34</v>
      </c>
      <c r="C13" s="14" t="s">
        <v>23</v>
      </c>
      <c r="D13" s="19">
        <f>E13-300</f>
        <v>920</v>
      </c>
      <c r="E13" s="15">
        <v>1220</v>
      </c>
      <c r="F13" s="16" t="s">
        <v>24</v>
      </c>
      <c r="G13" s="18"/>
      <c r="H13" s="12" t="s">
        <v>40</v>
      </c>
      <c r="I13" s="12" t="s">
        <v>47</v>
      </c>
      <c r="J13" s="12" t="s">
        <v>48</v>
      </c>
      <c r="K13" s="12">
        <v>8</v>
      </c>
      <c r="L13" s="12" t="s">
        <v>49</v>
      </c>
    </row>
    <row r="14" s="1" customFormat="1" ht="50" customHeight="1" spans="1:12">
      <c r="A14" s="12"/>
      <c r="B14" s="13" t="s">
        <v>34</v>
      </c>
      <c r="C14" s="14" t="s">
        <v>28</v>
      </c>
      <c r="D14" s="19">
        <f>E14-400</f>
        <v>1160</v>
      </c>
      <c r="E14" s="15">
        <v>1560</v>
      </c>
      <c r="F14" s="16" t="s">
        <v>29</v>
      </c>
      <c r="G14" s="18"/>
      <c r="H14" s="12" t="s">
        <v>40</v>
      </c>
      <c r="I14" s="12" t="s">
        <v>50</v>
      </c>
      <c r="J14" s="12" t="s">
        <v>51</v>
      </c>
      <c r="K14" s="12">
        <v>5</v>
      </c>
      <c r="L14" s="12" t="s">
        <v>52</v>
      </c>
    </row>
    <row r="15" s="1" customFormat="1" ht="21" customHeight="1" spans="1:12">
      <c r="A15" s="20"/>
      <c r="B15" s="6"/>
      <c r="C15" s="6"/>
      <c r="D15" s="7"/>
      <c r="E15" s="7"/>
      <c r="F15" s="6"/>
      <c r="G15" s="6"/>
    </row>
    <row r="16" s="1" customFormat="1" ht="21" customHeight="1" spans="1:12">
      <c r="A16" s="21"/>
      <c r="B16" s="6"/>
      <c r="C16" s="6"/>
      <c r="D16" s="7"/>
      <c r="E16" s="7"/>
      <c r="F16" s="6"/>
      <c r="G16" s="6"/>
    </row>
    <row r="17" s="1" customFormat="1" ht="21" customHeight="1" spans="1:11">
      <c r="A17" s="20"/>
      <c r="B17" s="6"/>
      <c r="C17" s="6"/>
      <c r="D17" s="7"/>
      <c r="E17" s="7"/>
      <c r="F17" s="6"/>
      <c r="G17" s="6"/>
    </row>
    <row r="18" s="1" customFormat="1" ht="21" customHeight="1" spans="1:11">
      <c r="A18" s="6"/>
      <c r="B18" s="6"/>
      <c r="C18" s="6"/>
      <c r="D18" s="7"/>
      <c r="E18" s="7"/>
      <c r="F18" s="6"/>
      <c r="G18" s="6"/>
    </row>
    <row r="19" ht="30" customHeight="1" spans="1:11">
      <c r="A19" s="22"/>
      <c r="B19" s="22"/>
      <c r="C19" s="22"/>
      <c r="D19" s="23"/>
      <c r="E19" s="23"/>
      <c r="F19" s="22"/>
      <c r="G19" s="22"/>
      <c r="I19" s="24"/>
      <c r="J19" s="24"/>
      <c r="K19" s="24"/>
    </row>
    <row r="20" spans="1:11">
      <c r="A20" s="22"/>
      <c r="B20" s="22"/>
      <c r="C20" s="22"/>
      <c r="D20" s="23"/>
      <c r="E20" s="23"/>
      <c r="F20" s="22"/>
      <c r="G20" s="22"/>
    </row>
    <row r="21" spans="1:11">
      <c r="A21" s="22"/>
      <c r="B21" s="22"/>
      <c r="C21" s="22"/>
      <c r="D21" s="23"/>
      <c r="E21" s="23"/>
      <c r="F21" s="22"/>
      <c r="G21" s="22"/>
    </row>
    <row r="22" spans="1:11">
      <c r="A22" s="22"/>
      <c r="B22" s="22"/>
      <c r="C22" s="22"/>
      <c r="D22" s="23"/>
      <c r="E22" s="23"/>
      <c r="F22" s="22"/>
      <c r="G22" s="22"/>
    </row>
    <row r="23" spans="1:11">
      <c r="A23" s="22"/>
      <c r="B23" s="22"/>
      <c r="C23" s="22"/>
      <c r="D23" s="23"/>
      <c r="E23" s="23"/>
      <c r="F23" s="22"/>
      <c r="G23" s="22"/>
    </row>
    <row r="24" spans="1:11">
      <c r="A24" s="22"/>
      <c r="B24" s="22"/>
      <c r="C24" s="22"/>
      <c r="D24" s="23"/>
      <c r="E24" s="23"/>
      <c r="F24" s="22"/>
      <c r="G24" s="22"/>
    </row>
  </sheetData>
  <mergeCells count="9">
    <mergeCell ref="A1:L1"/>
    <mergeCell ref="A2:L2"/>
    <mergeCell ref="A3:L3"/>
    <mergeCell ref="I19:K19"/>
    <mergeCell ref="A5:A8"/>
    <mergeCell ref="A10:A14"/>
    <mergeCell ref="G5:G8"/>
    <mergeCell ref="G10:G14"/>
    <mergeCell ref="A19:G24"/>
  </mergeCells>
  <printOptions gridLines="1"/>
  <pageMargins left="0.156944444444444" right="0.156944444444444" top="0.314583333333333" bottom="0.393055555555556" header="0.298611111111111" footer="0.0388888888888889"/>
  <pageSetup paperSize="9" orientation="landscape" horizontalDpi="600"/>
  <headerFooter>
    <oddFooter>&amp;L&amp;P&amp;C&amp;N</oddFooter>
  </headerFooter>
  <drawing r:id="rId1"/>
  <legacyDrawing r:id="rId2"/>
  <oleObjects>
    <mc:AlternateContent xmlns:mc="http://schemas.openxmlformats.org/markup-compatibility/2006">
      <mc:Choice Requires="x14">
        <oleObject shapeId="1025" progId="StaticMetafile" r:id="rId3">
          <objectPr defaultSize="0" r:id="rId4">
            <anchor moveWithCells="1" sizeWithCells="1">
              <from>
                <xdr:col>5</xdr:col>
                <xdr:colOff>741680</xdr:colOff>
                <xdr:row>11</xdr:row>
                <xdr:rowOff>581025</xdr:rowOff>
              </from>
              <to>
                <xdr:col>7</xdr:col>
                <xdr:colOff>465455</xdr:colOff>
                <xdr:row>14</xdr:row>
                <xdr:rowOff>125095</xdr:rowOff>
              </to>
            </anchor>
          </objectPr>
        </oleObject>
      </mc:Choice>
      <mc:Fallback>
        <oleObject shapeId="1025" progId="StaticMetafile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蕉叶路灯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荣胜网络|张老师</cp:lastModifiedBy>
  <dcterms:created xsi:type="dcterms:W3CDTF">2022-09-06T08:12:00Z</dcterms:created>
  <dcterms:modified xsi:type="dcterms:W3CDTF">2026-04-24T06:42:57Z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2023-11-07T09:18:48Z</vt:filetime>
  </property>
  <property fmtid="{D5CDD505-2E9C-101B-9397-08002B2CF9AE}" pid="4" name="ICV">
    <vt:lpwstr>B47B8E104FEF44F6873C8BDB0C4890E1_13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